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Desktop\jobs\"/>
    </mc:Choice>
  </mc:AlternateContent>
  <bookViews>
    <workbookView xWindow="0" yWindow="0" windowWidth="20460" windowHeight="7230"/>
  </bookViews>
  <sheets>
    <sheet name="Sheet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T59" i="1" l="1"/>
  <c r="U58" i="1"/>
  <c r="U9" i="1"/>
  <c r="U10" i="1"/>
  <c r="U11" i="1"/>
  <c r="U12" i="1"/>
  <c r="U13" i="1"/>
  <c r="U14" i="1"/>
  <c r="U15" i="1"/>
  <c r="U16" i="1"/>
  <c r="U17" i="1"/>
  <c r="U18" i="1"/>
  <c r="U19" i="1"/>
  <c r="U20" i="1"/>
  <c r="U21" i="1"/>
  <c r="U22" i="1"/>
  <c r="U23" i="1"/>
  <c r="U24" i="1"/>
  <c r="U25" i="1"/>
  <c r="U26" i="1"/>
  <c r="U27" i="1"/>
  <c r="U28" i="1"/>
  <c r="U29" i="1"/>
  <c r="U30" i="1"/>
  <c r="U31" i="1"/>
  <c r="U32" i="1"/>
  <c r="U33" i="1"/>
  <c r="U34" i="1"/>
  <c r="U35" i="1"/>
  <c r="U36" i="1"/>
  <c r="U37" i="1"/>
  <c r="U38" i="1"/>
  <c r="U39" i="1"/>
  <c r="U40" i="1"/>
  <c r="U41" i="1"/>
  <c r="U42" i="1"/>
  <c r="U43" i="1"/>
  <c r="U44" i="1"/>
  <c r="U45" i="1"/>
  <c r="U46" i="1"/>
  <c r="U47" i="1"/>
  <c r="U48" i="1"/>
  <c r="U49" i="1"/>
  <c r="U50" i="1"/>
  <c r="U51" i="1"/>
  <c r="U52" i="1"/>
  <c r="U53" i="1"/>
  <c r="U54" i="1"/>
  <c r="U55" i="1"/>
  <c r="U56" i="1"/>
  <c r="U57" i="1"/>
  <c r="U8" i="1"/>
  <c r="J37" i="1"/>
  <c r="B23" i="1"/>
</calcChain>
</file>

<file path=xl/sharedStrings.xml><?xml version="1.0" encoding="utf-8"?>
<sst xmlns="http://schemas.openxmlformats.org/spreadsheetml/2006/main" count="33" uniqueCount="33">
  <si>
    <t>Correlation Coeff</t>
  </si>
  <si>
    <t>Observation Period</t>
  </si>
  <si>
    <t>Judge 1 Rating</t>
  </si>
  <si>
    <t>Judge 2 Rating</t>
  </si>
  <si>
    <t>Chapter 6</t>
  </si>
  <si>
    <t>Question 1</t>
  </si>
  <si>
    <t xml:space="preserve">Corr Coef </t>
  </si>
  <si>
    <t>Question 2</t>
  </si>
  <si>
    <t>Question 3</t>
  </si>
  <si>
    <t xml:space="preserve">Below are the test scores for a group of 15 seniors who were assessed on their long-term memory in January and again in July using the same instrument. What type of reliability measure would you use to establish reliability, and is this test reliable? </t>
  </si>
  <si>
    <t>January Score</t>
  </si>
  <si>
    <t xml:space="preserve">July Score </t>
  </si>
  <si>
    <t xml:space="preserve">The city counsel has asked you to develop an instrument that measures citizen perceptions of government waste. You want to assess the test-retest reliability of the test prior to its actual administration using data from two administrations: one in the Summer and one in the Winter. Using the dataset provided below, would you call this a reliable test? Why or why not? </t>
  </si>
  <si>
    <t>Summer Results</t>
  </si>
  <si>
    <t>Winter Results</t>
  </si>
  <si>
    <t>Interrater reliability coefficient</t>
  </si>
  <si>
    <t>The dataset below provides the observational data between two judges across 50 days of rating. Calculate the interrater reliability coefficient and explain if you would substitute one judge for the other? Why or why not?</t>
  </si>
  <si>
    <t>Question 4</t>
  </si>
  <si>
    <t xml:space="preserve">How can a test be reliable and not valid? Why is a test not valid unless it is reliable? </t>
  </si>
  <si>
    <t>Question 5</t>
  </si>
  <si>
    <t>When you are testing any experimental hypothesis, why is it important that the test you use to measure the outcome be both reliable and valid?</t>
  </si>
  <si>
    <t>Question 6</t>
  </si>
  <si>
    <t xml:space="preserve">Describe the difference between the two types of criterion validity and provide an example of each. </t>
  </si>
  <si>
    <t>Question 7</t>
  </si>
  <si>
    <t xml:space="preserve">Define construct validity and discuss why is construct validity often so difficult to establish? </t>
  </si>
  <si>
    <t xml:space="preserve">Total disagreements </t>
  </si>
  <si>
    <t xml:space="preserve">Construct Validity is the extent to which the measurement tools used actually test the hypothesis or claim they are testing. It is always difficult to establish construct validity since it always requires to be verified by comparing the test to other tests that measure similar qualities to see how highly correlated the two measures are. </t>
  </si>
  <si>
    <t xml:space="preserve">Concurrent validity usually refers to the degree in which the scores of a test are related to other tests scores that were previously established as valid. On the other hand, predictive reliability requires one to compare test scores to performance on some other measure in the future.  A good example of concurrent validity is when one has measured depression using a depression scale and wants to confirm the validity of the results hence decides to use previous results that were valid to compare. A good example of a predictive validity test is taking an American College Test (ACT) when being admitted to college since the test is believed to be accurate in predicting the future academic performance of a student.  </t>
  </si>
  <si>
    <t xml:space="preserve">Each test has a hypothesis that needs to be supported or disapproved. Therefore, if we do not use a test that is reliable and valid then there is no confirmation that the hypothesis is supported or disproved.     
</t>
  </si>
  <si>
    <t xml:space="preserve">A test can be reliable but not valid by consistently testing the wrong thing over and over.  In order for a test to be valid it has to test what it is supposed to test consistently. Generally, lack of validity that we want implies that the test is not doing what it is supposed to do. </t>
  </si>
  <si>
    <t xml:space="preserve">The test-retest method is the reliability measure that I would use in this case. After computing the correlation coefficient the test appears to be reliable with a correlation of 0.8394. I believe the reliability would be determined better with more tests given over time.     
</t>
  </si>
  <si>
    <t xml:space="preserve">This is not reliable due to the wide dispersion of results not only within the tests but also between the two measurements of the results. Additionally, the correlation coefficient is low indicating low correlation between the measurements. </t>
  </si>
  <si>
    <t xml:space="preserve">This is a moderate interrater reliability coefficient Implying that it would  not be effective to substitute one judge with the other. If the Interrater reliability coefficient could have been could, that is more than 0.6, the substituting one judge with the other could be effective. Low or Moderate interrater reliability depicts that ratings for once judge cannot be trusted.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</si>
</sst>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1"/>
      <name val="Calibri"/>
      <family val="2"/>
      <scheme val="minor"/>
    </font>
    <font>
      <b/>
      <sz val="11"/>
      <color theme="1"/>
      <name val="Calibri"/>
      <family val="2"/>
      <scheme val="minor"/>
    </font>
    <font>
      <b/>
      <sz val="1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7" tint="0.39997558519241921"/>
        <bgColor indexed="64"/>
      </patternFill>
    </fill>
    <fill>
      <patternFill patternType="solid">
        <fgColor rgb="FF00B0F0"/>
        <bgColor indexed="64"/>
      </patternFill>
    </fill>
    <fill>
      <patternFill patternType="solid">
        <fgColor theme="4" tint="0.39997558519241921"/>
        <bgColor indexed="64"/>
      </patternFill>
    </fill>
  </fills>
  <borders count="26">
    <border>
      <left/>
      <right/>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68">
    <xf numFmtId="0" fontId="0" fillId="0" borderId="0" xfId="0"/>
    <xf numFmtId="0" fontId="0" fillId="0" borderId="0" xfId="0" applyBorder="1" applyAlignment="1">
      <alignment horizontal="left" vertical="top" wrapText="1"/>
    </xf>
    <xf numFmtId="0" fontId="0" fillId="0" borderId="9" xfId="0" applyBorder="1"/>
    <xf numFmtId="0" fontId="0" fillId="0" borderId="14" xfId="0" applyBorder="1"/>
    <xf numFmtId="0" fontId="0" fillId="0" borderId="0" xfId="0" applyFill="1" applyBorder="1" applyAlignment="1"/>
    <xf numFmtId="0" fontId="0" fillId="0" borderId="0" xfId="0" applyBorder="1" applyAlignment="1">
      <alignment horizontal="center" vertical="top" wrapText="1"/>
    </xf>
    <xf numFmtId="0" fontId="0" fillId="0" borderId="0" xfId="0" applyFill="1" applyBorder="1" applyAlignment="1">
      <alignment horizontal="center"/>
    </xf>
    <xf numFmtId="0" fontId="0" fillId="0" borderId="0" xfId="0" applyFill="1" applyBorder="1" applyAlignment="1">
      <alignment horizontal="left" vertical="top" wrapText="1"/>
    </xf>
    <xf numFmtId="0" fontId="1" fillId="0" borderId="9" xfId="0" applyFont="1" applyBorder="1" applyAlignment="1">
      <alignment vertical="top"/>
    </xf>
    <xf numFmtId="0" fontId="1" fillId="0" borderId="11" xfId="0" applyFont="1" applyBorder="1" applyAlignment="1">
      <alignment vertical="top"/>
    </xf>
    <xf numFmtId="0" fontId="1" fillId="0" borderId="14" xfId="0" applyFont="1" applyBorder="1" applyAlignment="1">
      <alignment vertical="top"/>
    </xf>
    <xf numFmtId="0" fontId="1" fillId="0" borderId="15" xfId="0" applyFont="1" applyBorder="1" applyAlignment="1">
      <alignment vertical="top"/>
    </xf>
    <xf numFmtId="0" fontId="0" fillId="0" borderId="0" xfId="0" applyFill="1" applyBorder="1" applyAlignment="1">
      <alignment vertical="center" wrapText="1"/>
    </xf>
    <xf numFmtId="0" fontId="2" fillId="0" borderId="2" xfId="0" applyFont="1" applyBorder="1" applyAlignment="1">
      <alignment horizontal="center"/>
    </xf>
    <xf numFmtId="0" fontId="2" fillId="0" borderId="13" xfId="0" applyFont="1" applyBorder="1" applyAlignment="1">
      <alignment horizontal="center"/>
    </xf>
    <xf numFmtId="0" fontId="3" fillId="0" borderId="2" xfId="0" applyFont="1" applyBorder="1" applyAlignment="1">
      <alignment horizontal="center" vertical="center"/>
    </xf>
    <xf numFmtId="0" fontId="3" fillId="0" borderId="13" xfId="0" applyFont="1" applyBorder="1" applyAlignment="1">
      <alignment horizontal="center" vertical="center"/>
    </xf>
    <xf numFmtId="0" fontId="0" fillId="0" borderId="17" xfId="0" applyBorder="1" applyAlignment="1">
      <alignment horizontal="center" vertical="center" wrapText="1"/>
    </xf>
    <xf numFmtId="0" fontId="0" fillId="0" borderId="16" xfId="0" applyBorder="1" applyAlignment="1">
      <alignment horizontal="center" vertical="center" wrapText="1"/>
    </xf>
    <xf numFmtId="0" fontId="0" fillId="0" borderId="18" xfId="0" applyBorder="1" applyAlignment="1">
      <alignment horizontal="center" vertical="center" wrapText="1"/>
    </xf>
    <xf numFmtId="0" fontId="0" fillId="0" borderId="11" xfId="0" applyBorder="1"/>
    <xf numFmtId="0" fontId="0" fillId="0" borderId="20" xfId="0" applyBorder="1"/>
    <xf numFmtId="0" fontId="0" fillId="0" borderId="15" xfId="0" applyBorder="1"/>
    <xf numFmtId="0" fontId="0" fillId="0" borderId="1" xfId="0" applyBorder="1"/>
    <xf numFmtId="0" fontId="0" fillId="0" borderId="22" xfId="0" applyBorder="1"/>
    <xf numFmtId="0" fontId="0" fillId="0" borderId="23" xfId="0" applyBorder="1"/>
    <xf numFmtId="0" fontId="0" fillId="2" borderId="18" xfId="0" applyFill="1" applyBorder="1"/>
    <xf numFmtId="0" fontId="0" fillId="2" borderId="19" xfId="0" applyFill="1" applyBorder="1"/>
    <xf numFmtId="0" fontId="2" fillId="0" borderId="25" xfId="0" applyFont="1" applyFill="1" applyBorder="1"/>
    <xf numFmtId="0" fontId="0" fillId="2" borderId="13" xfId="0" applyFill="1" applyBorder="1"/>
    <xf numFmtId="0" fontId="2" fillId="0" borderId="25" xfId="0" applyFont="1" applyBorder="1"/>
    <xf numFmtId="0" fontId="0" fillId="0" borderId="2" xfId="0"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0" fillId="5" borderId="7" xfId="0" applyFill="1" applyBorder="1" applyAlignment="1">
      <alignment horizontal="left" vertical="top" wrapText="1"/>
    </xf>
    <xf numFmtId="0" fontId="0" fillId="5" borderId="6" xfId="0" applyFill="1" applyBorder="1" applyAlignment="1">
      <alignment horizontal="left" vertical="top" wrapText="1"/>
    </xf>
    <xf numFmtId="0" fontId="0" fillId="5" borderId="8" xfId="0" applyFill="1" applyBorder="1" applyAlignment="1">
      <alignment horizontal="left" vertical="top" wrapText="1"/>
    </xf>
    <xf numFmtId="0" fontId="0" fillId="5" borderId="9" xfId="0" applyFill="1" applyBorder="1" applyAlignment="1">
      <alignment horizontal="left" vertical="top" wrapText="1"/>
    </xf>
    <xf numFmtId="0" fontId="0" fillId="5" borderId="0" xfId="0" applyFill="1" applyBorder="1" applyAlignment="1">
      <alignment horizontal="left" vertical="top" wrapText="1"/>
    </xf>
    <xf numFmtId="0" fontId="0" fillId="5" borderId="10" xfId="0" applyFill="1" applyBorder="1" applyAlignment="1">
      <alignment horizontal="left" vertical="top" wrapText="1"/>
    </xf>
    <xf numFmtId="0" fontId="0" fillId="5" borderId="11" xfId="0" applyFill="1" applyBorder="1" applyAlignment="1">
      <alignment horizontal="left" vertical="top" wrapText="1"/>
    </xf>
    <xf numFmtId="0" fontId="0" fillId="5" borderId="5" xfId="0" applyFill="1" applyBorder="1" applyAlignment="1">
      <alignment horizontal="left" vertical="top" wrapText="1"/>
    </xf>
    <xf numFmtId="0" fontId="0" fillId="5" borderId="12" xfId="0" applyFill="1" applyBorder="1" applyAlignment="1">
      <alignment horizontal="left" vertical="top"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0" fillId="0" borderId="7" xfId="0" applyBorder="1" applyAlignment="1">
      <alignment horizontal="left" vertical="top" wrapText="1"/>
    </xf>
    <xf numFmtId="0" fontId="0" fillId="0" borderId="6"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0"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5" xfId="0" applyBorder="1" applyAlignment="1">
      <alignment horizontal="left" vertical="top" wrapText="1"/>
    </xf>
    <xf numFmtId="0" fontId="0" fillId="0" borderId="12" xfId="0" applyBorder="1" applyAlignment="1">
      <alignment horizontal="left" vertical="top" wrapText="1"/>
    </xf>
    <xf numFmtId="0" fontId="0" fillId="4" borderId="7" xfId="0" applyFill="1" applyBorder="1" applyAlignment="1">
      <alignment horizontal="center"/>
    </xf>
    <xf numFmtId="0" fontId="0" fillId="4" borderId="8" xfId="0" applyFill="1" applyBorder="1" applyAlignment="1">
      <alignment horizontal="center"/>
    </xf>
    <xf numFmtId="0" fontId="2" fillId="0" borderId="24" xfId="0" applyFont="1" applyBorder="1" applyAlignment="1">
      <alignment horizontal="left"/>
    </xf>
    <xf numFmtId="0" fontId="2" fillId="0" borderId="21" xfId="0" applyFont="1" applyBorder="1" applyAlignment="1">
      <alignment horizontal="left"/>
    </xf>
    <xf numFmtId="0" fontId="2" fillId="0" borderId="17" xfId="0" applyFont="1" applyBorder="1" applyAlignment="1">
      <alignment horizontal="left"/>
    </xf>
    <xf numFmtId="0" fontId="2" fillId="0" borderId="16" xfId="0" applyFont="1" applyBorder="1" applyAlignment="1">
      <alignment horizontal="left"/>
    </xf>
    <xf numFmtId="0" fontId="2" fillId="3" borderId="2" xfId="0" applyFont="1" applyFill="1" applyBorder="1" applyAlignment="1">
      <alignment horizontal="center" vertical="top" wrapText="1"/>
    </xf>
    <xf numFmtId="0" fontId="2" fillId="3" borderId="3" xfId="0" applyFont="1" applyFill="1" applyBorder="1" applyAlignment="1">
      <alignment horizontal="center" vertical="top" wrapText="1"/>
    </xf>
    <xf numFmtId="0" fontId="2" fillId="3" borderId="4" xfId="0" applyFont="1" applyFill="1" applyBorder="1" applyAlignment="1">
      <alignment horizontal="center" vertical="top" wrapText="1"/>
    </xf>
    <xf numFmtId="0" fontId="2" fillId="3" borderId="2" xfId="0" applyFont="1" applyFill="1" applyBorder="1" applyAlignment="1">
      <alignment horizontal="center" wrapText="1"/>
    </xf>
    <xf numFmtId="0" fontId="2" fillId="3" borderId="3" xfId="0" applyFont="1" applyFill="1" applyBorder="1" applyAlignment="1">
      <alignment horizontal="center" wrapText="1"/>
    </xf>
    <xf numFmtId="0" fontId="2" fillId="3" borderId="4" xfId="0" applyFont="1" applyFill="1" applyBorder="1" applyAlignment="1">
      <alignment horizontal="center" wrapText="1"/>
    </xf>
    <xf numFmtId="0" fontId="0" fillId="2" borderId="0" xfId="0"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91"/>
  <sheetViews>
    <sheetView tabSelected="1" zoomScale="85" zoomScaleNormal="85" workbookViewId="0">
      <selection activeCell="R95" sqref="R95"/>
    </sheetView>
  </sheetViews>
  <sheetFormatPr defaultRowHeight="15" x14ac:dyDescent="0.25"/>
  <cols>
    <col min="1" max="1" width="14.140625" customWidth="1"/>
    <col min="2" max="2" width="15.85546875" customWidth="1"/>
    <col min="9" max="9" width="17.28515625" customWidth="1"/>
    <col min="10" max="10" width="18.140625" customWidth="1"/>
    <col min="18" max="18" width="21.140625" customWidth="1"/>
    <col min="19" max="19" width="16" customWidth="1"/>
    <col min="20" max="20" width="17.5703125" customWidth="1"/>
    <col min="22" max="22" width="9.7109375" customWidth="1"/>
    <col min="23" max="23" width="10.42578125" customWidth="1"/>
    <col min="24" max="24" width="9.140625" customWidth="1"/>
    <col min="26" max="26" width="17.42578125" customWidth="1"/>
    <col min="27" max="27" width="16.140625" customWidth="1"/>
  </cols>
  <sheetData>
    <row r="1" spans="1:27" ht="15.75" thickBot="1" x14ac:dyDescent="0.3">
      <c r="A1" s="55" t="s">
        <v>4</v>
      </c>
      <c r="B1" s="56"/>
    </row>
    <row r="2" spans="1:27" ht="15.75" thickBot="1" x14ac:dyDescent="0.3">
      <c r="A2" s="43" t="s">
        <v>5</v>
      </c>
      <c r="B2" s="44"/>
      <c r="C2" s="44"/>
      <c r="D2" s="44"/>
      <c r="E2" s="44"/>
      <c r="F2" s="44"/>
      <c r="G2" s="45"/>
      <c r="H2" s="6"/>
      <c r="I2" s="43" t="s">
        <v>7</v>
      </c>
      <c r="J2" s="44"/>
      <c r="K2" s="44"/>
      <c r="L2" s="44"/>
      <c r="M2" s="44"/>
      <c r="N2" s="44"/>
      <c r="O2" s="44"/>
      <c r="P2" s="45"/>
      <c r="Q2" s="6"/>
      <c r="R2" s="43" t="s">
        <v>8</v>
      </c>
      <c r="S2" s="44"/>
      <c r="T2" s="44"/>
      <c r="U2" s="44"/>
      <c r="V2" s="44"/>
      <c r="W2" s="44"/>
      <c r="X2" s="45"/>
      <c r="Y2" s="4"/>
      <c r="Z2" s="4"/>
      <c r="AA2" s="4"/>
    </row>
    <row r="3" spans="1:27" ht="15" customHeight="1" x14ac:dyDescent="0.25">
      <c r="A3" s="46" t="s">
        <v>9</v>
      </c>
      <c r="B3" s="47"/>
      <c r="C3" s="47"/>
      <c r="D3" s="47"/>
      <c r="E3" s="47"/>
      <c r="F3" s="47"/>
      <c r="G3" s="48"/>
      <c r="H3" s="1"/>
      <c r="I3" s="46" t="s">
        <v>12</v>
      </c>
      <c r="J3" s="47"/>
      <c r="K3" s="47"/>
      <c r="L3" s="47"/>
      <c r="M3" s="47"/>
      <c r="N3" s="47"/>
      <c r="O3" s="47"/>
      <c r="P3" s="48"/>
      <c r="Q3" s="1"/>
      <c r="R3" s="46" t="s">
        <v>16</v>
      </c>
      <c r="S3" s="47"/>
      <c r="T3" s="47"/>
      <c r="U3" s="47"/>
      <c r="V3" s="47"/>
      <c r="W3" s="47"/>
      <c r="X3" s="48"/>
      <c r="Y3" s="4"/>
      <c r="Z3" s="4"/>
      <c r="AA3" s="4"/>
    </row>
    <row r="4" spans="1:27" x14ac:dyDescent="0.25">
      <c r="A4" s="49"/>
      <c r="B4" s="50"/>
      <c r="C4" s="50"/>
      <c r="D4" s="50"/>
      <c r="E4" s="50"/>
      <c r="F4" s="50"/>
      <c r="G4" s="51"/>
      <c r="H4" s="1"/>
      <c r="I4" s="49"/>
      <c r="J4" s="50"/>
      <c r="K4" s="50"/>
      <c r="L4" s="50"/>
      <c r="M4" s="50"/>
      <c r="N4" s="50"/>
      <c r="O4" s="50"/>
      <c r="P4" s="51"/>
      <c r="Q4" s="1"/>
      <c r="R4" s="49"/>
      <c r="S4" s="50"/>
      <c r="T4" s="50"/>
      <c r="U4" s="50"/>
      <c r="V4" s="50"/>
      <c r="W4" s="50"/>
      <c r="X4" s="51"/>
      <c r="Y4" s="4"/>
      <c r="Z4" s="4"/>
      <c r="AA4" s="4"/>
    </row>
    <row r="5" spans="1:27" x14ac:dyDescent="0.25">
      <c r="A5" s="49"/>
      <c r="B5" s="50"/>
      <c r="C5" s="50"/>
      <c r="D5" s="50"/>
      <c r="E5" s="50"/>
      <c r="F5" s="50"/>
      <c r="G5" s="51"/>
      <c r="H5" s="1"/>
      <c r="I5" s="49"/>
      <c r="J5" s="50"/>
      <c r="K5" s="50"/>
      <c r="L5" s="50"/>
      <c r="M5" s="50"/>
      <c r="N5" s="50"/>
      <c r="O5" s="50"/>
      <c r="P5" s="51"/>
      <c r="Q5" s="1"/>
      <c r="R5" s="49"/>
      <c r="S5" s="50"/>
      <c r="T5" s="50"/>
      <c r="U5" s="50"/>
      <c r="V5" s="50"/>
      <c r="W5" s="50"/>
      <c r="X5" s="51"/>
      <c r="Y5" s="4"/>
      <c r="Z5" s="4"/>
      <c r="AA5" s="4"/>
    </row>
    <row r="6" spans="1:27" ht="15.75" thickBot="1" x14ac:dyDescent="0.3">
      <c r="A6" s="52"/>
      <c r="B6" s="53"/>
      <c r="C6" s="53"/>
      <c r="D6" s="53"/>
      <c r="E6" s="53"/>
      <c r="F6" s="53"/>
      <c r="G6" s="54"/>
      <c r="H6" s="1"/>
      <c r="I6" s="49"/>
      <c r="J6" s="50"/>
      <c r="K6" s="50"/>
      <c r="L6" s="50"/>
      <c r="M6" s="50"/>
      <c r="N6" s="50"/>
      <c r="O6" s="50"/>
      <c r="P6" s="51"/>
      <c r="Q6" s="1"/>
      <c r="R6" s="52"/>
      <c r="S6" s="53"/>
      <c r="T6" s="53"/>
      <c r="U6" s="53"/>
      <c r="V6" s="53"/>
      <c r="W6" s="53"/>
      <c r="X6" s="54"/>
      <c r="Y6" s="4"/>
      <c r="Z6" s="4"/>
      <c r="AA6" s="4"/>
    </row>
    <row r="7" spans="1:27" ht="15.75" thickBot="1" x14ac:dyDescent="0.3">
      <c r="A7" s="31"/>
      <c r="B7" s="32"/>
      <c r="C7" s="32"/>
      <c r="D7" s="32"/>
      <c r="E7" s="32"/>
      <c r="F7" s="32"/>
      <c r="G7" s="33"/>
      <c r="H7" s="5"/>
      <c r="I7" s="52"/>
      <c r="J7" s="53"/>
      <c r="K7" s="53"/>
      <c r="L7" s="53"/>
      <c r="M7" s="53"/>
      <c r="N7" s="53"/>
      <c r="O7" s="53"/>
      <c r="P7" s="54"/>
      <c r="Q7" s="5"/>
      <c r="R7" s="17" t="s">
        <v>1</v>
      </c>
      <c r="S7" s="18" t="s">
        <v>2</v>
      </c>
      <c r="T7" s="19" t="s">
        <v>3</v>
      </c>
      <c r="U7" s="4"/>
      <c r="V7" s="4"/>
      <c r="W7" s="4"/>
      <c r="X7" s="4"/>
      <c r="Y7" s="4"/>
      <c r="Z7" s="4"/>
      <c r="AA7" s="4"/>
    </row>
    <row r="8" spans="1:27" ht="15.75" customHeight="1" thickBot="1" x14ac:dyDescent="0.3">
      <c r="A8" s="13" t="s">
        <v>10</v>
      </c>
      <c r="B8" s="14" t="s">
        <v>11</v>
      </c>
      <c r="C8" s="34" t="s">
        <v>30</v>
      </c>
      <c r="D8" s="35"/>
      <c r="E8" s="35"/>
      <c r="F8" s="35"/>
      <c r="G8" s="36"/>
      <c r="H8" s="7"/>
      <c r="I8" s="15" t="s">
        <v>13</v>
      </c>
      <c r="J8" s="16" t="s">
        <v>14</v>
      </c>
      <c r="K8" s="34" t="s">
        <v>31</v>
      </c>
      <c r="L8" s="35"/>
      <c r="M8" s="35"/>
      <c r="N8" s="35"/>
      <c r="O8" s="35"/>
      <c r="P8" s="36"/>
      <c r="Q8" s="7"/>
      <c r="R8" s="2">
        <v>1</v>
      </c>
      <c r="S8" s="23">
        <v>1</v>
      </c>
      <c r="T8" s="21">
        <v>1</v>
      </c>
      <c r="U8" s="4">
        <f>SUM(S8:T8)</f>
        <v>2</v>
      </c>
      <c r="V8" s="4"/>
      <c r="W8" s="4"/>
      <c r="X8" s="4"/>
      <c r="Y8" s="4"/>
      <c r="Z8" s="4"/>
      <c r="AA8" s="4"/>
    </row>
    <row r="9" spans="1:27" x14ac:dyDescent="0.25">
      <c r="A9" s="2">
        <v>8</v>
      </c>
      <c r="B9" s="3">
        <v>9</v>
      </c>
      <c r="C9" s="37"/>
      <c r="D9" s="38"/>
      <c r="E9" s="38"/>
      <c r="F9" s="38"/>
      <c r="G9" s="39"/>
      <c r="H9" s="7"/>
      <c r="I9" s="8">
        <v>21</v>
      </c>
      <c r="J9" s="10">
        <v>7</v>
      </c>
      <c r="K9" s="37"/>
      <c r="L9" s="38"/>
      <c r="M9" s="38"/>
      <c r="N9" s="38"/>
      <c r="O9" s="38"/>
      <c r="P9" s="39"/>
      <c r="Q9" s="7"/>
      <c r="R9" s="2">
        <v>2</v>
      </c>
      <c r="S9" s="24">
        <v>1</v>
      </c>
      <c r="T9" s="3">
        <v>1</v>
      </c>
      <c r="U9" s="4">
        <f t="shared" ref="U9:U57" si="0">SUM(S9:T9)</f>
        <v>2</v>
      </c>
      <c r="V9" s="4"/>
      <c r="W9" s="4"/>
      <c r="X9" s="4"/>
      <c r="Y9" s="4"/>
      <c r="Z9" s="4"/>
      <c r="AA9" s="4"/>
    </row>
    <row r="10" spans="1:27" x14ac:dyDescent="0.25">
      <c r="A10" s="2">
        <v>4</v>
      </c>
      <c r="B10" s="3">
        <v>6</v>
      </c>
      <c r="C10" s="37"/>
      <c r="D10" s="38"/>
      <c r="E10" s="38"/>
      <c r="F10" s="38"/>
      <c r="G10" s="39"/>
      <c r="H10" s="7"/>
      <c r="I10" s="8">
        <v>38</v>
      </c>
      <c r="J10" s="10">
        <v>13</v>
      </c>
      <c r="K10" s="37"/>
      <c r="L10" s="38"/>
      <c r="M10" s="38"/>
      <c r="N10" s="38"/>
      <c r="O10" s="38"/>
      <c r="P10" s="39"/>
      <c r="Q10" s="7"/>
      <c r="R10" s="2">
        <v>3</v>
      </c>
      <c r="S10" s="24">
        <v>1</v>
      </c>
      <c r="T10" s="3">
        <v>1</v>
      </c>
      <c r="U10" s="4">
        <f t="shared" si="0"/>
        <v>2</v>
      </c>
      <c r="V10" s="4"/>
      <c r="W10" s="4"/>
      <c r="X10" s="4"/>
      <c r="Y10" s="4"/>
      <c r="Z10" s="4"/>
      <c r="AA10" s="4"/>
    </row>
    <row r="11" spans="1:27" x14ac:dyDescent="0.25">
      <c r="A11" s="2">
        <v>5</v>
      </c>
      <c r="B11" s="3">
        <v>5</v>
      </c>
      <c r="C11" s="37"/>
      <c r="D11" s="38"/>
      <c r="E11" s="38"/>
      <c r="F11" s="38"/>
      <c r="G11" s="39"/>
      <c r="H11" s="7"/>
      <c r="I11" s="8">
        <v>15</v>
      </c>
      <c r="J11" s="10">
        <v>35</v>
      </c>
      <c r="K11" s="37"/>
      <c r="L11" s="38"/>
      <c r="M11" s="38"/>
      <c r="N11" s="38"/>
      <c r="O11" s="38"/>
      <c r="P11" s="39"/>
      <c r="Q11" s="7"/>
      <c r="R11" s="2">
        <v>4</v>
      </c>
      <c r="S11" s="24">
        <v>1</v>
      </c>
      <c r="T11" s="3">
        <v>1</v>
      </c>
      <c r="U11" s="4">
        <f t="shared" si="0"/>
        <v>2</v>
      </c>
      <c r="V11" s="4"/>
      <c r="W11" s="4"/>
      <c r="X11" s="4"/>
      <c r="Y11" s="4"/>
      <c r="Z11" s="4"/>
      <c r="AA11" s="4"/>
    </row>
    <row r="12" spans="1:27" x14ac:dyDescent="0.25">
      <c r="A12" s="2">
        <v>6</v>
      </c>
      <c r="B12" s="3">
        <v>6</v>
      </c>
      <c r="C12" s="37"/>
      <c r="D12" s="38"/>
      <c r="E12" s="38"/>
      <c r="F12" s="38"/>
      <c r="G12" s="39"/>
      <c r="H12" s="7"/>
      <c r="I12" s="8">
        <v>34</v>
      </c>
      <c r="J12" s="10">
        <v>45</v>
      </c>
      <c r="K12" s="37"/>
      <c r="L12" s="38"/>
      <c r="M12" s="38"/>
      <c r="N12" s="38"/>
      <c r="O12" s="38"/>
      <c r="P12" s="39"/>
      <c r="Q12" s="7"/>
      <c r="R12" s="2">
        <v>5</v>
      </c>
      <c r="S12" s="24">
        <v>0</v>
      </c>
      <c r="T12" s="3">
        <v>0</v>
      </c>
      <c r="U12" s="4">
        <f t="shared" si="0"/>
        <v>0</v>
      </c>
      <c r="V12" s="4"/>
      <c r="W12" s="4"/>
      <c r="X12" s="4"/>
      <c r="Y12" s="4"/>
      <c r="Z12" s="4"/>
      <c r="AA12" s="4"/>
    </row>
    <row r="13" spans="1:27" x14ac:dyDescent="0.25">
      <c r="A13" s="2">
        <v>1</v>
      </c>
      <c r="B13" s="3">
        <v>3</v>
      </c>
      <c r="C13" s="37"/>
      <c r="D13" s="38"/>
      <c r="E13" s="38"/>
      <c r="F13" s="38"/>
      <c r="G13" s="39"/>
      <c r="H13" s="7"/>
      <c r="I13" s="8">
        <v>5</v>
      </c>
      <c r="J13" s="10">
        <v>19</v>
      </c>
      <c r="K13" s="37"/>
      <c r="L13" s="38"/>
      <c r="M13" s="38"/>
      <c r="N13" s="38"/>
      <c r="O13" s="38"/>
      <c r="P13" s="39"/>
      <c r="Q13" s="7"/>
      <c r="R13" s="2">
        <v>6</v>
      </c>
      <c r="S13" s="24">
        <v>0</v>
      </c>
      <c r="T13" s="3">
        <v>0</v>
      </c>
      <c r="U13" s="4">
        <f t="shared" si="0"/>
        <v>0</v>
      </c>
      <c r="V13" s="4"/>
      <c r="W13" s="4"/>
      <c r="X13" s="4"/>
      <c r="Y13" s="4"/>
      <c r="Z13" s="4"/>
      <c r="AA13" s="4"/>
    </row>
    <row r="14" spans="1:27" x14ac:dyDescent="0.25">
      <c r="A14" s="2">
        <v>7</v>
      </c>
      <c r="B14" s="3">
        <v>7</v>
      </c>
      <c r="C14" s="37"/>
      <c r="D14" s="38"/>
      <c r="E14" s="38"/>
      <c r="F14" s="38"/>
      <c r="G14" s="39"/>
      <c r="H14" s="7"/>
      <c r="I14" s="8">
        <v>32</v>
      </c>
      <c r="J14" s="10">
        <v>47</v>
      </c>
      <c r="K14" s="37"/>
      <c r="L14" s="38"/>
      <c r="M14" s="38"/>
      <c r="N14" s="38"/>
      <c r="O14" s="38"/>
      <c r="P14" s="39"/>
      <c r="Q14" s="7"/>
      <c r="R14" s="2">
        <v>7</v>
      </c>
      <c r="S14" s="24">
        <v>1</v>
      </c>
      <c r="T14" s="3">
        <v>0</v>
      </c>
      <c r="U14" s="67">
        <f t="shared" si="0"/>
        <v>1</v>
      </c>
      <c r="V14" s="4"/>
      <c r="W14" s="4"/>
      <c r="X14" s="4"/>
      <c r="Y14" s="4"/>
      <c r="Z14" s="4"/>
      <c r="AA14" s="4"/>
    </row>
    <row r="15" spans="1:27" x14ac:dyDescent="0.25">
      <c r="A15" s="2">
        <v>6</v>
      </c>
      <c r="B15" s="3">
        <v>8</v>
      </c>
      <c r="C15" s="37"/>
      <c r="D15" s="38"/>
      <c r="E15" s="38"/>
      <c r="F15" s="38"/>
      <c r="G15" s="39"/>
      <c r="H15" s="7"/>
      <c r="I15" s="8">
        <v>24</v>
      </c>
      <c r="J15" s="10">
        <v>34</v>
      </c>
      <c r="K15" s="37"/>
      <c r="L15" s="38"/>
      <c r="M15" s="38"/>
      <c r="N15" s="38"/>
      <c r="O15" s="38"/>
      <c r="P15" s="39"/>
      <c r="Q15" s="7"/>
      <c r="R15" s="2">
        <v>8</v>
      </c>
      <c r="S15" s="24">
        <v>0</v>
      </c>
      <c r="T15" s="3">
        <v>1</v>
      </c>
      <c r="U15" s="67">
        <f t="shared" si="0"/>
        <v>1</v>
      </c>
      <c r="V15" s="4"/>
      <c r="W15" s="4"/>
      <c r="X15" s="4"/>
      <c r="Y15" s="4"/>
      <c r="Z15" s="4"/>
      <c r="AA15" s="4"/>
    </row>
    <row r="16" spans="1:27" x14ac:dyDescent="0.25">
      <c r="A16" s="2">
        <v>8</v>
      </c>
      <c r="B16" s="3">
        <v>9</v>
      </c>
      <c r="C16" s="37"/>
      <c r="D16" s="38"/>
      <c r="E16" s="38"/>
      <c r="F16" s="38"/>
      <c r="G16" s="39"/>
      <c r="H16" s="7"/>
      <c r="I16" s="8">
        <v>3</v>
      </c>
      <c r="J16" s="10">
        <v>1</v>
      </c>
      <c r="K16" s="37"/>
      <c r="L16" s="38"/>
      <c r="M16" s="38"/>
      <c r="N16" s="38"/>
      <c r="O16" s="38"/>
      <c r="P16" s="39"/>
      <c r="Q16" s="7"/>
      <c r="R16" s="2">
        <v>9</v>
      </c>
      <c r="S16" s="24">
        <v>0</v>
      </c>
      <c r="T16" s="3">
        <v>1</v>
      </c>
      <c r="U16" s="67">
        <f t="shared" si="0"/>
        <v>1</v>
      </c>
      <c r="V16" s="4"/>
      <c r="W16" s="4"/>
      <c r="X16" s="4"/>
      <c r="Y16" s="4"/>
      <c r="Z16" s="4"/>
      <c r="AA16" s="4"/>
    </row>
    <row r="17" spans="1:27" x14ac:dyDescent="0.25">
      <c r="A17" s="2">
        <v>7</v>
      </c>
      <c r="B17" s="3">
        <v>6</v>
      </c>
      <c r="C17" s="37"/>
      <c r="D17" s="38"/>
      <c r="E17" s="38"/>
      <c r="F17" s="38"/>
      <c r="G17" s="39"/>
      <c r="H17" s="7"/>
      <c r="I17" s="8">
        <v>17</v>
      </c>
      <c r="J17" s="10">
        <v>12</v>
      </c>
      <c r="K17" s="37"/>
      <c r="L17" s="38"/>
      <c r="M17" s="38"/>
      <c r="N17" s="38"/>
      <c r="O17" s="38"/>
      <c r="P17" s="39"/>
      <c r="Q17" s="7"/>
      <c r="R17" s="2">
        <v>10</v>
      </c>
      <c r="S17" s="24">
        <v>1</v>
      </c>
      <c r="T17" s="3">
        <v>0</v>
      </c>
      <c r="U17" s="67">
        <f t="shared" si="0"/>
        <v>1</v>
      </c>
      <c r="V17" s="4"/>
      <c r="W17" s="4"/>
      <c r="X17" s="4"/>
      <c r="Y17" s="4"/>
      <c r="Z17" s="4"/>
      <c r="AA17" s="4"/>
    </row>
    <row r="18" spans="1:27" x14ac:dyDescent="0.25">
      <c r="A18" s="2">
        <v>6</v>
      </c>
      <c r="B18" s="3">
        <v>7</v>
      </c>
      <c r="C18" s="37"/>
      <c r="D18" s="38"/>
      <c r="E18" s="38"/>
      <c r="F18" s="38"/>
      <c r="G18" s="39"/>
      <c r="H18" s="7"/>
      <c r="I18" s="8">
        <v>32</v>
      </c>
      <c r="J18" s="10">
        <v>41</v>
      </c>
      <c r="K18" s="37"/>
      <c r="L18" s="38"/>
      <c r="M18" s="38"/>
      <c r="N18" s="38"/>
      <c r="O18" s="38"/>
      <c r="P18" s="39"/>
      <c r="Q18" s="7"/>
      <c r="R18" s="2">
        <v>11</v>
      </c>
      <c r="S18" s="24">
        <v>1</v>
      </c>
      <c r="T18" s="3">
        <v>0</v>
      </c>
      <c r="U18" s="67">
        <f t="shared" si="0"/>
        <v>1</v>
      </c>
      <c r="V18" s="4"/>
      <c r="W18" s="4"/>
      <c r="X18" s="4"/>
      <c r="Y18" s="4"/>
      <c r="Z18" s="4"/>
      <c r="AA18" s="4"/>
    </row>
    <row r="19" spans="1:27" x14ac:dyDescent="0.25">
      <c r="A19" s="2">
        <v>7</v>
      </c>
      <c r="B19" s="3">
        <v>8</v>
      </c>
      <c r="C19" s="37"/>
      <c r="D19" s="38"/>
      <c r="E19" s="38"/>
      <c r="F19" s="38"/>
      <c r="G19" s="39"/>
      <c r="H19" s="7"/>
      <c r="I19" s="8">
        <v>33</v>
      </c>
      <c r="J19" s="10">
        <v>3</v>
      </c>
      <c r="K19" s="37"/>
      <c r="L19" s="38"/>
      <c r="M19" s="38"/>
      <c r="N19" s="38"/>
      <c r="O19" s="38"/>
      <c r="P19" s="39"/>
      <c r="Q19" s="7"/>
      <c r="R19" s="2">
        <v>12</v>
      </c>
      <c r="S19" s="24">
        <v>0</v>
      </c>
      <c r="T19" s="3">
        <v>0</v>
      </c>
      <c r="U19" s="4">
        <f t="shared" si="0"/>
        <v>0</v>
      </c>
      <c r="V19" s="4"/>
      <c r="W19" s="4"/>
      <c r="X19" s="4"/>
      <c r="Y19" s="4"/>
      <c r="Z19" s="4"/>
      <c r="AA19" s="4"/>
    </row>
    <row r="20" spans="1:27" x14ac:dyDescent="0.25">
      <c r="A20" s="2">
        <v>8</v>
      </c>
      <c r="B20" s="3">
        <v>6</v>
      </c>
      <c r="C20" s="37"/>
      <c r="D20" s="38"/>
      <c r="E20" s="38"/>
      <c r="F20" s="38"/>
      <c r="G20" s="39"/>
      <c r="H20" s="7"/>
      <c r="I20" s="8">
        <v>15</v>
      </c>
      <c r="J20" s="10">
        <v>20</v>
      </c>
      <c r="K20" s="37"/>
      <c r="L20" s="38"/>
      <c r="M20" s="38"/>
      <c r="N20" s="38"/>
      <c r="O20" s="38"/>
      <c r="P20" s="39"/>
      <c r="Q20" s="7"/>
      <c r="R20" s="2">
        <v>13</v>
      </c>
      <c r="S20" s="24">
        <v>0</v>
      </c>
      <c r="T20" s="3">
        <v>0</v>
      </c>
      <c r="U20" s="4">
        <f t="shared" si="0"/>
        <v>0</v>
      </c>
      <c r="V20" s="4"/>
      <c r="W20" s="4"/>
      <c r="X20" s="4"/>
      <c r="Y20" s="4"/>
      <c r="Z20" s="4"/>
      <c r="AA20" s="4"/>
    </row>
    <row r="21" spans="1:27" x14ac:dyDescent="0.25">
      <c r="A21" s="2">
        <v>9</v>
      </c>
      <c r="B21" s="3">
        <v>9</v>
      </c>
      <c r="C21" s="37"/>
      <c r="D21" s="38"/>
      <c r="E21" s="38"/>
      <c r="F21" s="38"/>
      <c r="G21" s="39"/>
      <c r="H21" s="7"/>
      <c r="I21" s="8">
        <v>21</v>
      </c>
      <c r="J21" s="10">
        <v>39</v>
      </c>
      <c r="K21" s="37"/>
      <c r="L21" s="38"/>
      <c r="M21" s="38"/>
      <c r="N21" s="38"/>
      <c r="O21" s="38"/>
      <c r="P21" s="39"/>
      <c r="Q21" s="7"/>
      <c r="R21" s="2">
        <v>14</v>
      </c>
      <c r="S21" s="24">
        <v>1</v>
      </c>
      <c r="T21" s="3">
        <v>0</v>
      </c>
      <c r="U21" s="67">
        <f t="shared" si="0"/>
        <v>1</v>
      </c>
      <c r="V21" s="4"/>
      <c r="W21" s="4"/>
      <c r="X21" s="4"/>
      <c r="Y21" s="4"/>
      <c r="Z21" s="4"/>
      <c r="AA21" s="4"/>
    </row>
    <row r="22" spans="1:27" ht="15.75" thickBot="1" x14ac:dyDescent="0.3">
      <c r="A22" s="2">
        <v>10</v>
      </c>
      <c r="B22" s="3">
        <v>9</v>
      </c>
      <c r="C22" s="37"/>
      <c r="D22" s="38"/>
      <c r="E22" s="38"/>
      <c r="F22" s="38"/>
      <c r="G22" s="39"/>
      <c r="H22" s="7"/>
      <c r="I22" s="8">
        <v>8</v>
      </c>
      <c r="J22" s="10">
        <v>46</v>
      </c>
      <c r="K22" s="37"/>
      <c r="L22" s="38"/>
      <c r="M22" s="38"/>
      <c r="N22" s="38"/>
      <c r="O22" s="38"/>
      <c r="P22" s="39"/>
      <c r="Q22" s="7"/>
      <c r="R22" s="2">
        <v>15</v>
      </c>
      <c r="S22" s="24">
        <v>1</v>
      </c>
      <c r="T22" s="3">
        <v>0</v>
      </c>
      <c r="U22" s="67">
        <f t="shared" si="0"/>
        <v>1</v>
      </c>
      <c r="V22" s="4"/>
      <c r="W22" s="4"/>
      <c r="X22" s="4"/>
      <c r="Y22" s="4"/>
      <c r="Z22" s="4"/>
      <c r="AA22" s="4"/>
    </row>
    <row r="23" spans="1:27" ht="15.75" thickBot="1" x14ac:dyDescent="0.3">
      <c r="A23" s="30" t="s">
        <v>6</v>
      </c>
      <c r="B23" s="29">
        <f>CORREL(A9:A22,B9:B22)</f>
        <v>0.83935235308816747</v>
      </c>
      <c r="C23" s="40"/>
      <c r="D23" s="41"/>
      <c r="E23" s="41"/>
      <c r="F23" s="41"/>
      <c r="G23" s="42"/>
      <c r="I23" s="8">
        <v>3</v>
      </c>
      <c r="J23" s="10">
        <v>30</v>
      </c>
      <c r="K23" s="37"/>
      <c r="L23" s="38"/>
      <c r="M23" s="38"/>
      <c r="N23" s="38"/>
      <c r="O23" s="38"/>
      <c r="P23" s="39"/>
      <c r="R23" s="2">
        <v>16</v>
      </c>
      <c r="S23" s="24">
        <v>1</v>
      </c>
      <c r="T23" s="3">
        <v>1</v>
      </c>
      <c r="U23" s="4">
        <f t="shared" si="0"/>
        <v>2</v>
      </c>
      <c r="V23" s="4"/>
      <c r="W23" s="4"/>
      <c r="X23" s="4"/>
      <c r="Y23" s="4"/>
      <c r="Z23" s="4"/>
      <c r="AA23" s="4"/>
    </row>
    <row r="24" spans="1:27" x14ac:dyDescent="0.25">
      <c r="I24" s="8">
        <v>16</v>
      </c>
      <c r="J24" s="10">
        <v>26</v>
      </c>
      <c r="K24" s="37"/>
      <c r="L24" s="38"/>
      <c r="M24" s="38"/>
      <c r="N24" s="38"/>
      <c r="O24" s="38"/>
      <c r="P24" s="39"/>
      <c r="R24" s="2">
        <v>17</v>
      </c>
      <c r="S24" s="24">
        <v>0</v>
      </c>
      <c r="T24" s="3">
        <v>1</v>
      </c>
      <c r="U24" s="67">
        <f t="shared" si="0"/>
        <v>1</v>
      </c>
      <c r="V24" s="4"/>
      <c r="W24" s="4"/>
      <c r="X24" s="4"/>
      <c r="Y24" s="4"/>
      <c r="Z24" s="4"/>
      <c r="AA24" s="4"/>
    </row>
    <row r="25" spans="1:27" x14ac:dyDescent="0.25">
      <c r="I25" s="8">
        <v>34</v>
      </c>
      <c r="J25" s="10">
        <v>43</v>
      </c>
      <c r="K25" s="37"/>
      <c r="L25" s="38"/>
      <c r="M25" s="38"/>
      <c r="N25" s="38"/>
      <c r="O25" s="38"/>
      <c r="P25" s="39"/>
      <c r="R25" s="2">
        <v>18</v>
      </c>
      <c r="S25" s="24">
        <v>0</v>
      </c>
      <c r="T25" s="3">
        <v>0</v>
      </c>
      <c r="U25" s="4">
        <f t="shared" si="0"/>
        <v>0</v>
      </c>
      <c r="Y25" s="4"/>
      <c r="Z25" s="4"/>
      <c r="AA25" s="4"/>
    </row>
    <row r="26" spans="1:27" x14ac:dyDescent="0.25">
      <c r="I26" s="8">
        <v>50</v>
      </c>
      <c r="J26" s="10">
        <v>20</v>
      </c>
      <c r="K26" s="37"/>
      <c r="L26" s="38"/>
      <c r="M26" s="38"/>
      <c r="N26" s="38"/>
      <c r="O26" s="38"/>
      <c r="P26" s="39"/>
      <c r="R26" s="2">
        <v>19</v>
      </c>
      <c r="S26" s="24">
        <v>1</v>
      </c>
      <c r="T26" s="3">
        <v>0</v>
      </c>
      <c r="U26" s="67">
        <f t="shared" si="0"/>
        <v>1</v>
      </c>
      <c r="Y26" s="4"/>
      <c r="Z26" s="4"/>
      <c r="AA26" s="4"/>
    </row>
    <row r="27" spans="1:27" x14ac:dyDescent="0.25">
      <c r="I27" s="8">
        <v>14</v>
      </c>
      <c r="J27" s="10">
        <v>22</v>
      </c>
      <c r="K27" s="37"/>
      <c r="L27" s="38"/>
      <c r="M27" s="38"/>
      <c r="N27" s="38"/>
      <c r="O27" s="38"/>
      <c r="P27" s="39"/>
      <c r="R27" s="2">
        <v>20</v>
      </c>
      <c r="S27" s="24">
        <v>1</v>
      </c>
      <c r="T27" s="3">
        <v>1</v>
      </c>
      <c r="U27" s="4">
        <f t="shared" si="0"/>
        <v>2</v>
      </c>
      <c r="Y27" s="4"/>
      <c r="Z27" s="4"/>
      <c r="AA27" s="4"/>
    </row>
    <row r="28" spans="1:27" x14ac:dyDescent="0.25">
      <c r="I28" s="8">
        <v>14</v>
      </c>
      <c r="J28" s="10">
        <v>25</v>
      </c>
      <c r="K28" s="37"/>
      <c r="L28" s="38"/>
      <c r="M28" s="38"/>
      <c r="N28" s="38"/>
      <c r="O28" s="38"/>
      <c r="P28" s="39"/>
      <c r="R28" s="2">
        <v>21</v>
      </c>
      <c r="S28" s="24">
        <v>1</v>
      </c>
      <c r="T28" s="3">
        <v>1</v>
      </c>
      <c r="U28" s="4">
        <f t="shared" si="0"/>
        <v>2</v>
      </c>
      <c r="Y28" s="4"/>
      <c r="Z28" s="4"/>
      <c r="AA28" s="4"/>
    </row>
    <row r="29" spans="1:27" x14ac:dyDescent="0.25">
      <c r="I29" s="8">
        <v>3</v>
      </c>
      <c r="J29" s="10">
        <v>50</v>
      </c>
      <c r="K29" s="37"/>
      <c r="L29" s="38"/>
      <c r="M29" s="38"/>
      <c r="N29" s="38"/>
      <c r="O29" s="38"/>
      <c r="P29" s="39"/>
      <c r="R29" s="2">
        <v>22</v>
      </c>
      <c r="S29" s="24">
        <v>1</v>
      </c>
      <c r="T29" s="3">
        <v>0</v>
      </c>
      <c r="U29" s="67">
        <f t="shared" si="0"/>
        <v>1</v>
      </c>
      <c r="Y29" s="4"/>
      <c r="Z29" s="4"/>
      <c r="AA29" s="4"/>
    </row>
    <row r="30" spans="1:27" x14ac:dyDescent="0.25">
      <c r="I30" s="8">
        <v>4</v>
      </c>
      <c r="J30" s="10">
        <v>17</v>
      </c>
      <c r="K30" s="37"/>
      <c r="L30" s="38"/>
      <c r="M30" s="38"/>
      <c r="N30" s="38"/>
      <c r="O30" s="38"/>
      <c r="P30" s="39"/>
      <c r="R30" s="2">
        <v>23</v>
      </c>
      <c r="S30" s="24">
        <v>0</v>
      </c>
      <c r="T30" s="3">
        <v>0</v>
      </c>
      <c r="U30" s="4">
        <f t="shared" si="0"/>
        <v>0</v>
      </c>
      <c r="Y30" s="4"/>
      <c r="Z30" s="4"/>
      <c r="AA30" s="4"/>
    </row>
    <row r="31" spans="1:27" x14ac:dyDescent="0.25">
      <c r="I31" s="8">
        <v>42</v>
      </c>
      <c r="J31" s="10">
        <v>32</v>
      </c>
      <c r="K31" s="37"/>
      <c r="L31" s="38"/>
      <c r="M31" s="38"/>
      <c r="N31" s="38"/>
      <c r="O31" s="38"/>
      <c r="P31" s="39"/>
      <c r="R31" s="2">
        <v>24</v>
      </c>
      <c r="S31" s="24">
        <v>0</v>
      </c>
      <c r="T31" s="3">
        <v>1</v>
      </c>
      <c r="U31" s="67">
        <f t="shared" si="0"/>
        <v>1</v>
      </c>
      <c r="Y31" s="4"/>
      <c r="Z31" s="4"/>
      <c r="AA31" s="4"/>
    </row>
    <row r="32" spans="1:27" x14ac:dyDescent="0.25">
      <c r="I32" s="8">
        <v>28</v>
      </c>
      <c r="J32" s="10">
        <v>46</v>
      </c>
      <c r="K32" s="37"/>
      <c r="L32" s="38"/>
      <c r="M32" s="38"/>
      <c r="N32" s="38"/>
      <c r="O32" s="38"/>
      <c r="P32" s="39"/>
      <c r="R32" s="2">
        <v>25</v>
      </c>
      <c r="S32" s="24">
        <v>0</v>
      </c>
      <c r="T32" s="3">
        <v>0</v>
      </c>
      <c r="U32" s="4">
        <f t="shared" si="0"/>
        <v>0</v>
      </c>
      <c r="Y32" s="4"/>
      <c r="Z32" s="4"/>
      <c r="AA32" s="4"/>
    </row>
    <row r="33" spans="1:27" ht="15" customHeight="1" x14ac:dyDescent="0.25">
      <c r="I33" s="8">
        <v>40</v>
      </c>
      <c r="J33" s="10">
        <v>10</v>
      </c>
      <c r="K33" s="37"/>
      <c r="L33" s="38"/>
      <c r="M33" s="38"/>
      <c r="N33" s="38"/>
      <c r="O33" s="38"/>
      <c r="P33" s="39"/>
      <c r="R33" s="2">
        <v>26</v>
      </c>
      <c r="S33" s="24">
        <v>1</v>
      </c>
      <c r="T33" s="3">
        <v>1</v>
      </c>
      <c r="U33" s="4">
        <f t="shared" si="0"/>
        <v>2</v>
      </c>
      <c r="Y33" s="4"/>
      <c r="Z33" s="4"/>
      <c r="AA33" s="4"/>
    </row>
    <row r="34" spans="1:27" x14ac:dyDescent="0.25">
      <c r="I34" s="8">
        <v>40</v>
      </c>
      <c r="J34" s="10">
        <v>48</v>
      </c>
      <c r="K34" s="37"/>
      <c r="L34" s="38"/>
      <c r="M34" s="38"/>
      <c r="N34" s="38"/>
      <c r="O34" s="38"/>
      <c r="P34" s="39"/>
      <c r="R34" s="2">
        <v>27</v>
      </c>
      <c r="S34" s="24">
        <v>1</v>
      </c>
      <c r="T34" s="3">
        <v>0</v>
      </c>
      <c r="U34" s="67">
        <f t="shared" si="0"/>
        <v>1</v>
      </c>
      <c r="Y34" s="4"/>
      <c r="Z34" s="4"/>
      <c r="AA34" s="4"/>
    </row>
    <row r="35" spans="1:27" x14ac:dyDescent="0.25">
      <c r="I35" s="8">
        <v>12</v>
      </c>
      <c r="J35" s="10">
        <v>11</v>
      </c>
      <c r="K35" s="37"/>
      <c r="L35" s="38"/>
      <c r="M35" s="38"/>
      <c r="N35" s="38"/>
      <c r="O35" s="38"/>
      <c r="P35" s="39"/>
      <c r="R35" s="2">
        <v>28</v>
      </c>
      <c r="S35" s="24">
        <v>0</v>
      </c>
      <c r="T35" s="3">
        <v>1</v>
      </c>
      <c r="U35" s="67">
        <f t="shared" si="0"/>
        <v>1</v>
      </c>
      <c r="Y35" s="4"/>
      <c r="Z35" s="4"/>
      <c r="AA35" s="4"/>
    </row>
    <row r="36" spans="1:27" ht="15.75" thickBot="1" x14ac:dyDescent="0.3">
      <c r="I36" s="9">
        <v>5</v>
      </c>
      <c r="J36" s="11">
        <v>23</v>
      </c>
      <c r="K36" s="37"/>
      <c r="L36" s="38"/>
      <c r="M36" s="38"/>
      <c r="N36" s="38"/>
      <c r="O36" s="38"/>
      <c r="P36" s="39"/>
      <c r="R36" s="2">
        <v>29</v>
      </c>
      <c r="S36" s="24">
        <v>1</v>
      </c>
      <c r="T36" s="3">
        <v>0</v>
      </c>
      <c r="U36" s="67">
        <f t="shared" si="0"/>
        <v>1</v>
      </c>
      <c r="Y36" s="4"/>
      <c r="Z36" s="4"/>
      <c r="AA36" s="4"/>
    </row>
    <row r="37" spans="1:27" ht="15.75" thickBot="1" x14ac:dyDescent="0.3">
      <c r="I37" s="28" t="s">
        <v>0</v>
      </c>
      <c r="J37" s="29">
        <f>CORREL(I9:I36,J9:J36)</f>
        <v>0.13810534852064002</v>
      </c>
      <c r="K37" s="40"/>
      <c r="L37" s="41"/>
      <c r="M37" s="41"/>
      <c r="N37" s="41"/>
      <c r="O37" s="41"/>
      <c r="P37" s="42"/>
      <c r="R37" s="2">
        <v>30</v>
      </c>
      <c r="S37" s="24">
        <v>0</v>
      </c>
      <c r="T37" s="3">
        <v>1</v>
      </c>
      <c r="U37" s="67">
        <f t="shared" si="0"/>
        <v>1</v>
      </c>
    </row>
    <row r="38" spans="1:27" ht="15" customHeight="1" x14ac:dyDescent="0.25">
      <c r="I38" s="12"/>
      <c r="J38" s="12"/>
      <c r="K38" s="12"/>
      <c r="R38" s="2">
        <v>31</v>
      </c>
      <c r="S38" s="24">
        <v>1</v>
      </c>
      <c r="T38" s="3">
        <v>0</v>
      </c>
      <c r="U38" s="67">
        <f t="shared" si="0"/>
        <v>1</v>
      </c>
    </row>
    <row r="39" spans="1:27" x14ac:dyDescent="0.25">
      <c r="I39" s="12"/>
      <c r="J39" s="12"/>
      <c r="K39" s="12"/>
      <c r="R39" s="2">
        <v>32</v>
      </c>
      <c r="S39" s="24">
        <v>0</v>
      </c>
      <c r="T39" s="3">
        <v>0</v>
      </c>
      <c r="U39" s="4">
        <f t="shared" si="0"/>
        <v>0</v>
      </c>
    </row>
    <row r="40" spans="1:27" x14ac:dyDescent="0.25">
      <c r="I40" s="12"/>
      <c r="J40" s="12"/>
      <c r="K40" s="12"/>
      <c r="R40" s="2">
        <v>33</v>
      </c>
      <c r="S40" s="24">
        <v>1</v>
      </c>
      <c r="T40" s="3">
        <v>1</v>
      </c>
      <c r="U40" s="4">
        <f t="shared" si="0"/>
        <v>2</v>
      </c>
    </row>
    <row r="41" spans="1:27" ht="15" customHeight="1" thickBot="1" x14ac:dyDescent="0.3">
      <c r="I41" s="12"/>
      <c r="J41" s="12"/>
      <c r="K41" s="12"/>
      <c r="R41" s="2">
        <v>34</v>
      </c>
      <c r="S41" s="24">
        <v>0</v>
      </c>
      <c r="T41" s="3">
        <v>1</v>
      </c>
      <c r="U41" s="67">
        <f t="shared" si="0"/>
        <v>1</v>
      </c>
    </row>
    <row r="42" spans="1:27" ht="15.75" thickBot="1" x14ac:dyDescent="0.3">
      <c r="A42" s="61" t="s">
        <v>17</v>
      </c>
      <c r="B42" s="62"/>
      <c r="C42" s="62"/>
      <c r="D42" s="62"/>
      <c r="E42" s="63"/>
      <c r="G42" s="64" t="s">
        <v>19</v>
      </c>
      <c r="H42" s="65"/>
      <c r="I42" s="65"/>
      <c r="J42" s="65"/>
      <c r="K42" s="65"/>
      <c r="L42" s="66"/>
      <c r="R42" s="2">
        <v>35</v>
      </c>
      <c r="S42" s="24">
        <v>0</v>
      </c>
      <c r="T42" s="3">
        <v>0</v>
      </c>
      <c r="U42" s="4">
        <f t="shared" si="0"/>
        <v>0</v>
      </c>
    </row>
    <row r="43" spans="1:27" ht="15" customHeight="1" x14ac:dyDescent="0.25">
      <c r="A43" s="46" t="s">
        <v>18</v>
      </c>
      <c r="B43" s="47"/>
      <c r="C43" s="47"/>
      <c r="D43" s="47"/>
      <c r="E43" s="48"/>
      <c r="G43" s="46" t="s">
        <v>20</v>
      </c>
      <c r="H43" s="47"/>
      <c r="I43" s="47"/>
      <c r="J43" s="47"/>
      <c r="K43" s="47"/>
      <c r="L43" s="48"/>
      <c r="R43" s="2">
        <v>36</v>
      </c>
      <c r="S43" s="24">
        <v>1</v>
      </c>
      <c r="T43" s="3">
        <v>0</v>
      </c>
      <c r="U43" s="67">
        <f t="shared" si="0"/>
        <v>1</v>
      </c>
    </row>
    <row r="44" spans="1:27" x14ac:dyDescent="0.25">
      <c r="A44" s="49"/>
      <c r="B44" s="50"/>
      <c r="C44" s="50"/>
      <c r="D44" s="50"/>
      <c r="E44" s="51"/>
      <c r="G44" s="49"/>
      <c r="H44" s="50"/>
      <c r="I44" s="50"/>
      <c r="J44" s="50"/>
      <c r="K44" s="50"/>
      <c r="L44" s="51"/>
      <c r="R44" s="2">
        <v>37</v>
      </c>
      <c r="S44" s="24">
        <v>1</v>
      </c>
      <c r="T44" s="3">
        <v>1</v>
      </c>
      <c r="U44" s="4">
        <f t="shared" si="0"/>
        <v>2</v>
      </c>
    </row>
    <row r="45" spans="1:27" ht="15" customHeight="1" thickBot="1" x14ac:dyDescent="0.3">
      <c r="A45" s="52"/>
      <c r="B45" s="53"/>
      <c r="C45" s="53"/>
      <c r="D45" s="53"/>
      <c r="E45" s="54"/>
      <c r="G45" s="52"/>
      <c r="H45" s="53"/>
      <c r="I45" s="53"/>
      <c r="J45" s="53"/>
      <c r="K45" s="53"/>
      <c r="L45" s="54"/>
      <c r="R45" s="2">
        <v>38</v>
      </c>
      <c r="S45" s="24">
        <v>1</v>
      </c>
      <c r="T45" s="3">
        <v>0</v>
      </c>
      <c r="U45" s="67">
        <f t="shared" si="0"/>
        <v>1</v>
      </c>
    </row>
    <row r="46" spans="1:27" x14ac:dyDescent="0.25">
      <c r="A46" s="34" t="s">
        <v>29</v>
      </c>
      <c r="B46" s="35"/>
      <c r="C46" s="35"/>
      <c r="D46" s="35"/>
      <c r="E46" s="36"/>
      <c r="G46" s="34" t="s">
        <v>28</v>
      </c>
      <c r="H46" s="35"/>
      <c r="I46" s="35"/>
      <c r="J46" s="35"/>
      <c r="K46" s="35"/>
      <c r="L46" s="36"/>
      <c r="R46" s="2">
        <v>39</v>
      </c>
      <c r="S46" s="24">
        <v>0</v>
      </c>
      <c r="T46" s="3">
        <v>1</v>
      </c>
      <c r="U46" s="67">
        <f t="shared" si="0"/>
        <v>1</v>
      </c>
    </row>
    <row r="47" spans="1:27" x14ac:dyDescent="0.25">
      <c r="A47" s="37"/>
      <c r="B47" s="38"/>
      <c r="C47" s="38"/>
      <c r="D47" s="38"/>
      <c r="E47" s="39"/>
      <c r="G47" s="37"/>
      <c r="H47" s="38"/>
      <c r="I47" s="38"/>
      <c r="J47" s="38"/>
      <c r="K47" s="38"/>
      <c r="L47" s="39"/>
      <c r="R47" s="2">
        <v>40</v>
      </c>
      <c r="S47" s="24">
        <v>0</v>
      </c>
      <c r="T47" s="3">
        <v>0</v>
      </c>
      <c r="U47" s="4">
        <f t="shared" si="0"/>
        <v>0</v>
      </c>
    </row>
    <row r="48" spans="1:27" x14ac:dyDescent="0.25">
      <c r="A48" s="37"/>
      <c r="B48" s="38"/>
      <c r="C48" s="38"/>
      <c r="D48" s="38"/>
      <c r="E48" s="39"/>
      <c r="G48" s="37"/>
      <c r="H48" s="38"/>
      <c r="I48" s="38"/>
      <c r="J48" s="38"/>
      <c r="K48" s="38"/>
      <c r="L48" s="39"/>
      <c r="R48" s="2">
        <v>41</v>
      </c>
      <c r="S48" s="24">
        <v>0</v>
      </c>
      <c r="T48" s="3">
        <v>1</v>
      </c>
      <c r="U48" s="67">
        <f t="shared" si="0"/>
        <v>1</v>
      </c>
    </row>
    <row r="49" spans="1:26" x14ac:dyDescent="0.25">
      <c r="A49" s="37"/>
      <c r="B49" s="38"/>
      <c r="C49" s="38"/>
      <c r="D49" s="38"/>
      <c r="E49" s="39"/>
      <c r="G49" s="37"/>
      <c r="H49" s="38"/>
      <c r="I49" s="38"/>
      <c r="J49" s="38"/>
      <c r="K49" s="38"/>
      <c r="L49" s="39"/>
      <c r="R49" s="2">
        <v>42</v>
      </c>
      <c r="S49" s="24">
        <v>1</v>
      </c>
      <c r="T49" s="3">
        <v>1</v>
      </c>
      <c r="U49" s="4">
        <f t="shared" si="0"/>
        <v>2</v>
      </c>
    </row>
    <row r="50" spans="1:26" x14ac:dyDescent="0.25">
      <c r="A50" s="37"/>
      <c r="B50" s="38"/>
      <c r="C50" s="38"/>
      <c r="D50" s="38"/>
      <c r="E50" s="39"/>
      <c r="G50" s="37"/>
      <c r="H50" s="38"/>
      <c r="I50" s="38"/>
      <c r="J50" s="38"/>
      <c r="K50" s="38"/>
      <c r="L50" s="39"/>
      <c r="R50" s="2">
        <v>43</v>
      </c>
      <c r="S50" s="24">
        <v>0</v>
      </c>
      <c r="T50" s="3">
        <v>1</v>
      </c>
      <c r="U50" s="67">
        <f t="shared" si="0"/>
        <v>1</v>
      </c>
    </row>
    <row r="51" spans="1:26" x14ac:dyDescent="0.25">
      <c r="A51" s="37"/>
      <c r="B51" s="38"/>
      <c r="C51" s="38"/>
      <c r="D51" s="38"/>
      <c r="E51" s="39"/>
      <c r="G51" s="37"/>
      <c r="H51" s="38"/>
      <c r="I51" s="38"/>
      <c r="J51" s="38"/>
      <c r="K51" s="38"/>
      <c r="L51" s="39"/>
      <c r="R51" s="2">
        <v>44</v>
      </c>
      <c r="S51" s="24">
        <v>1</v>
      </c>
      <c r="T51" s="3">
        <v>0</v>
      </c>
      <c r="U51" s="67">
        <f t="shared" si="0"/>
        <v>1</v>
      </c>
    </row>
    <row r="52" spans="1:26" x14ac:dyDescent="0.25">
      <c r="A52" s="37"/>
      <c r="B52" s="38"/>
      <c r="C52" s="38"/>
      <c r="D52" s="38"/>
      <c r="E52" s="39"/>
      <c r="G52" s="37"/>
      <c r="H52" s="38"/>
      <c r="I52" s="38"/>
      <c r="J52" s="38"/>
      <c r="K52" s="38"/>
      <c r="L52" s="39"/>
      <c r="R52" s="2">
        <v>45</v>
      </c>
      <c r="S52" s="24">
        <v>1</v>
      </c>
      <c r="T52" s="3">
        <v>0</v>
      </c>
      <c r="U52" s="67">
        <f t="shared" si="0"/>
        <v>1</v>
      </c>
    </row>
    <row r="53" spans="1:26" ht="15" customHeight="1" x14ac:dyDescent="0.25">
      <c r="A53" s="37"/>
      <c r="B53" s="38"/>
      <c r="C53" s="38"/>
      <c r="D53" s="38"/>
      <c r="E53" s="39"/>
      <c r="G53" s="37"/>
      <c r="H53" s="38"/>
      <c r="I53" s="38"/>
      <c r="J53" s="38"/>
      <c r="K53" s="38"/>
      <c r="L53" s="39"/>
      <c r="R53" s="2">
        <v>46</v>
      </c>
      <c r="S53" s="24">
        <v>1</v>
      </c>
      <c r="T53" s="3">
        <v>0</v>
      </c>
      <c r="U53" s="67">
        <f t="shared" si="0"/>
        <v>1</v>
      </c>
    </row>
    <row r="54" spans="1:26" x14ac:dyDescent="0.25">
      <c r="A54" s="37"/>
      <c r="B54" s="38"/>
      <c r="C54" s="38"/>
      <c r="D54" s="38"/>
      <c r="E54" s="39"/>
      <c r="G54" s="37"/>
      <c r="H54" s="38"/>
      <c r="I54" s="38"/>
      <c r="J54" s="38"/>
      <c r="K54" s="38"/>
      <c r="L54" s="39"/>
      <c r="R54" s="2">
        <v>47</v>
      </c>
      <c r="S54" s="24">
        <v>1</v>
      </c>
      <c r="T54" s="3">
        <v>1</v>
      </c>
      <c r="U54" s="4">
        <f t="shared" si="0"/>
        <v>2</v>
      </c>
    </row>
    <row r="55" spans="1:26" ht="15" customHeight="1" x14ac:dyDescent="0.25">
      <c r="A55" s="37"/>
      <c r="B55" s="38"/>
      <c r="C55" s="38"/>
      <c r="D55" s="38"/>
      <c r="E55" s="39"/>
      <c r="G55" s="37"/>
      <c r="H55" s="38"/>
      <c r="I55" s="38"/>
      <c r="J55" s="38"/>
      <c r="K55" s="38"/>
      <c r="L55" s="39"/>
      <c r="R55" s="2">
        <v>48</v>
      </c>
      <c r="S55" s="24">
        <v>0</v>
      </c>
      <c r="T55" s="3">
        <v>0</v>
      </c>
      <c r="U55" s="4">
        <f t="shared" si="0"/>
        <v>0</v>
      </c>
    </row>
    <row r="56" spans="1:26" x14ac:dyDescent="0.25">
      <c r="A56" s="37"/>
      <c r="B56" s="38"/>
      <c r="C56" s="38"/>
      <c r="D56" s="38"/>
      <c r="E56" s="39"/>
      <c r="G56" s="37"/>
      <c r="H56" s="38"/>
      <c r="I56" s="38"/>
      <c r="J56" s="38"/>
      <c r="K56" s="38"/>
      <c r="L56" s="39"/>
      <c r="R56" s="2">
        <v>49</v>
      </c>
      <c r="S56" s="24">
        <v>0</v>
      </c>
      <c r="T56" s="3">
        <v>1</v>
      </c>
      <c r="U56" s="67">
        <f t="shared" si="0"/>
        <v>1</v>
      </c>
    </row>
    <row r="57" spans="1:26" ht="15.75" thickBot="1" x14ac:dyDescent="0.3">
      <c r="A57" s="37"/>
      <c r="B57" s="38"/>
      <c r="C57" s="38"/>
      <c r="D57" s="38"/>
      <c r="E57" s="39"/>
      <c r="G57" s="37"/>
      <c r="H57" s="38"/>
      <c r="I57" s="38"/>
      <c r="J57" s="38"/>
      <c r="K57" s="38"/>
      <c r="L57" s="39"/>
      <c r="R57" s="20">
        <v>50</v>
      </c>
      <c r="S57" s="25">
        <v>0</v>
      </c>
      <c r="T57" s="22">
        <v>0</v>
      </c>
      <c r="U57" s="4">
        <f t="shared" si="0"/>
        <v>0</v>
      </c>
    </row>
    <row r="58" spans="1:26" x14ac:dyDescent="0.25">
      <c r="A58" s="37"/>
      <c r="B58" s="38"/>
      <c r="C58" s="38"/>
      <c r="D58" s="38"/>
      <c r="E58" s="39"/>
      <c r="G58" s="37"/>
      <c r="H58" s="38"/>
      <c r="I58" s="38"/>
      <c r="J58" s="38"/>
      <c r="K58" s="38"/>
      <c r="L58" s="39"/>
      <c r="R58" s="59" t="s">
        <v>25</v>
      </c>
      <c r="S58" s="60"/>
      <c r="T58" s="26">
        <v>27</v>
      </c>
      <c r="U58" s="4">
        <f>COUNT(U14:U18,U21:U22,U24,U26,U29,U31,U34:U38,U41,U43,U45:U46,U48,U50:U53,U56,)</f>
        <v>27</v>
      </c>
    </row>
    <row r="59" spans="1:26" ht="15.75" thickBot="1" x14ac:dyDescent="0.3">
      <c r="A59" s="37"/>
      <c r="B59" s="38"/>
      <c r="C59" s="38"/>
      <c r="D59" s="38"/>
      <c r="E59" s="39"/>
      <c r="G59" s="37"/>
      <c r="H59" s="38"/>
      <c r="I59" s="38"/>
      <c r="J59" s="38"/>
      <c r="K59" s="38"/>
      <c r="L59" s="39"/>
      <c r="R59" s="57" t="s">
        <v>15</v>
      </c>
      <c r="S59" s="58"/>
      <c r="T59" s="27">
        <f>(50-27)/50</f>
        <v>0.46</v>
      </c>
      <c r="U59" s="4"/>
    </row>
    <row r="60" spans="1:26" ht="15.75" thickBot="1" x14ac:dyDescent="0.3">
      <c r="A60" s="40"/>
      <c r="B60" s="41"/>
      <c r="C60" s="41"/>
      <c r="D60" s="41"/>
      <c r="E60" s="42"/>
      <c r="G60" s="40"/>
      <c r="H60" s="41"/>
      <c r="I60" s="41"/>
      <c r="J60" s="41"/>
      <c r="K60" s="41"/>
      <c r="L60" s="42"/>
      <c r="R60" s="34" t="s">
        <v>32</v>
      </c>
      <c r="S60" s="35"/>
      <c r="T60" s="35"/>
      <c r="U60" s="35"/>
      <c r="V60" s="35"/>
      <c r="W60" s="35"/>
      <c r="X60" s="35"/>
      <c r="Y60" s="35"/>
      <c r="Z60" s="36"/>
    </row>
    <row r="61" spans="1:26" x14ac:dyDescent="0.25">
      <c r="R61" s="37"/>
      <c r="S61" s="38"/>
      <c r="T61" s="38"/>
      <c r="U61" s="38"/>
      <c r="V61" s="38"/>
      <c r="W61" s="38"/>
      <c r="X61" s="38"/>
      <c r="Y61" s="38"/>
      <c r="Z61" s="39"/>
    </row>
    <row r="62" spans="1:26" x14ac:dyDescent="0.25">
      <c r="R62" s="37"/>
      <c r="S62" s="38"/>
      <c r="T62" s="38"/>
      <c r="U62" s="38"/>
      <c r="V62" s="38"/>
      <c r="W62" s="38"/>
      <c r="X62" s="38"/>
      <c r="Y62" s="38"/>
      <c r="Z62" s="39"/>
    </row>
    <row r="63" spans="1:26" x14ac:dyDescent="0.25">
      <c r="R63" s="37"/>
      <c r="S63" s="38"/>
      <c r="T63" s="38"/>
      <c r="U63" s="38"/>
      <c r="V63" s="38"/>
      <c r="W63" s="38"/>
      <c r="X63" s="38"/>
      <c r="Y63" s="38"/>
      <c r="Z63" s="39"/>
    </row>
    <row r="64" spans="1:26" ht="15.75" thickBot="1" x14ac:dyDescent="0.3">
      <c r="R64" s="37"/>
      <c r="S64" s="38"/>
      <c r="T64" s="38"/>
      <c r="U64" s="38"/>
      <c r="V64" s="38"/>
      <c r="W64" s="38"/>
      <c r="X64" s="38"/>
      <c r="Y64" s="38"/>
      <c r="Z64" s="39"/>
    </row>
    <row r="65" spans="1:26" ht="15.75" thickBot="1" x14ac:dyDescent="0.3">
      <c r="A65" s="61" t="s">
        <v>21</v>
      </c>
      <c r="B65" s="62"/>
      <c r="C65" s="62"/>
      <c r="D65" s="62"/>
      <c r="E65" s="63"/>
      <c r="G65" s="64" t="s">
        <v>23</v>
      </c>
      <c r="H65" s="65"/>
      <c r="I65" s="65"/>
      <c r="J65" s="65"/>
      <c r="K65" s="65"/>
      <c r="L65" s="66"/>
      <c r="R65" s="37"/>
      <c r="S65" s="38"/>
      <c r="T65" s="38"/>
      <c r="U65" s="38"/>
      <c r="V65" s="38"/>
      <c r="W65" s="38"/>
      <c r="X65" s="38"/>
      <c r="Y65" s="38"/>
      <c r="Z65" s="39"/>
    </row>
    <row r="66" spans="1:26" ht="15" customHeight="1" x14ac:dyDescent="0.25">
      <c r="A66" s="46" t="s">
        <v>22</v>
      </c>
      <c r="B66" s="47"/>
      <c r="C66" s="47"/>
      <c r="D66" s="47"/>
      <c r="E66" s="48"/>
      <c r="G66" s="46" t="s">
        <v>24</v>
      </c>
      <c r="H66" s="47"/>
      <c r="I66" s="47"/>
      <c r="J66" s="47"/>
      <c r="K66" s="47"/>
      <c r="L66" s="48"/>
      <c r="R66" s="37"/>
      <c r="S66" s="38"/>
      <c r="T66" s="38"/>
      <c r="U66" s="38"/>
      <c r="V66" s="38"/>
      <c r="W66" s="38"/>
      <c r="X66" s="38"/>
      <c r="Y66" s="38"/>
      <c r="Z66" s="39"/>
    </row>
    <row r="67" spans="1:26" x14ac:dyDescent="0.25">
      <c r="A67" s="49"/>
      <c r="B67" s="50"/>
      <c r="C67" s="50"/>
      <c r="D67" s="50"/>
      <c r="E67" s="51"/>
      <c r="G67" s="49"/>
      <c r="H67" s="50"/>
      <c r="I67" s="50"/>
      <c r="J67" s="50"/>
      <c r="K67" s="50"/>
      <c r="L67" s="51"/>
      <c r="R67" s="37"/>
      <c r="S67" s="38"/>
      <c r="T67" s="38"/>
      <c r="U67" s="38"/>
      <c r="V67" s="38"/>
      <c r="W67" s="38"/>
      <c r="X67" s="38"/>
      <c r="Y67" s="38"/>
      <c r="Z67" s="39"/>
    </row>
    <row r="68" spans="1:26" ht="15.75" thickBot="1" x14ac:dyDescent="0.3">
      <c r="A68" s="52"/>
      <c r="B68" s="53"/>
      <c r="C68" s="53"/>
      <c r="D68" s="53"/>
      <c r="E68" s="54"/>
      <c r="G68" s="52"/>
      <c r="H68" s="53"/>
      <c r="I68" s="53"/>
      <c r="J68" s="53"/>
      <c r="K68" s="53"/>
      <c r="L68" s="54"/>
      <c r="R68" s="37"/>
      <c r="S68" s="38"/>
      <c r="T68" s="38"/>
      <c r="U68" s="38"/>
      <c r="V68" s="38"/>
      <c r="W68" s="38"/>
      <c r="X68" s="38"/>
      <c r="Y68" s="38"/>
      <c r="Z68" s="39"/>
    </row>
    <row r="69" spans="1:26" ht="15.75" thickBot="1" x14ac:dyDescent="0.3">
      <c r="A69" s="34" t="s">
        <v>27</v>
      </c>
      <c r="B69" s="35"/>
      <c r="C69" s="35"/>
      <c r="D69" s="35"/>
      <c r="E69" s="36"/>
      <c r="G69" s="34" t="s">
        <v>26</v>
      </c>
      <c r="H69" s="35"/>
      <c r="I69" s="35"/>
      <c r="J69" s="35"/>
      <c r="K69" s="35"/>
      <c r="L69" s="36"/>
      <c r="R69" s="40"/>
      <c r="S69" s="41"/>
      <c r="T69" s="41"/>
      <c r="U69" s="41"/>
      <c r="V69" s="41"/>
      <c r="W69" s="41"/>
      <c r="X69" s="41"/>
      <c r="Y69" s="41"/>
      <c r="Z69" s="42"/>
    </row>
    <row r="70" spans="1:26" x14ac:dyDescent="0.25">
      <c r="A70" s="37"/>
      <c r="B70" s="38"/>
      <c r="C70" s="38"/>
      <c r="D70" s="38"/>
      <c r="E70" s="39"/>
      <c r="G70" s="37"/>
      <c r="H70" s="38"/>
      <c r="I70" s="38"/>
      <c r="J70" s="38"/>
      <c r="K70" s="38"/>
      <c r="L70" s="39"/>
    </row>
    <row r="71" spans="1:26" x14ac:dyDescent="0.25">
      <c r="A71" s="37"/>
      <c r="B71" s="38"/>
      <c r="C71" s="38"/>
      <c r="D71" s="38"/>
      <c r="E71" s="39"/>
      <c r="G71" s="37"/>
      <c r="H71" s="38"/>
      <c r="I71" s="38"/>
      <c r="J71" s="38"/>
      <c r="K71" s="38"/>
      <c r="L71" s="39"/>
    </row>
    <row r="72" spans="1:26" x14ac:dyDescent="0.25">
      <c r="A72" s="37"/>
      <c r="B72" s="38"/>
      <c r="C72" s="38"/>
      <c r="D72" s="38"/>
      <c r="E72" s="39"/>
      <c r="G72" s="37"/>
      <c r="H72" s="38"/>
      <c r="I72" s="38"/>
      <c r="J72" s="38"/>
      <c r="K72" s="38"/>
      <c r="L72" s="39"/>
    </row>
    <row r="73" spans="1:26" x14ac:dyDescent="0.25">
      <c r="A73" s="37"/>
      <c r="B73" s="38"/>
      <c r="C73" s="38"/>
      <c r="D73" s="38"/>
      <c r="E73" s="39"/>
      <c r="G73" s="37"/>
      <c r="H73" s="38"/>
      <c r="I73" s="38"/>
      <c r="J73" s="38"/>
      <c r="K73" s="38"/>
      <c r="L73" s="39"/>
    </row>
    <row r="74" spans="1:26" x14ac:dyDescent="0.25">
      <c r="A74" s="37"/>
      <c r="B74" s="38"/>
      <c r="C74" s="38"/>
      <c r="D74" s="38"/>
      <c r="E74" s="39"/>
      <c r="G74" s="37"/>
      <c r="H74" s="38"/>
      <c r="I74" s="38"/>
      <c r="J74" s="38"/>
      <c r="K74" s="38"/>
      <c r="L74" s="39"/>
    </row>
    <row r="75" spans="1:26" x14ac:dyDescent="0.25">
      <c r="A75" s="37"/>
      <c r="B75" s="38"/>
      <c r="C75" s="38"/>
      <c r="D75" s="38"/>
      <c r="E75" s="39"/>
      <c r="G75" s="37"/>
      <c r="H75" s="38"/>
      <c r="I75" s="38"/>
      <c r="J75" s="38"/>
      <c r="K75" s="38"/>
      <c r="L75" s="39"/>
    </row>
    <row r="76" spans="1:26" x14ac:dyDescent="0.25">
      <c r="A76" s="37"/>
      <c r="B76" s="38"/>
      <c r="C76" s="38"/>
      <c r="D76" s="38"/>
      <c r="E76" s="39"/>
      <c r="G76" s="37"/>
      <c r="H76" s="38"/>
      <c r="I76" s="38"/>
      <c r="J76" s="38"/>
      <c r="K76" s="38"/>
      <c r="L76" s="39"/>
    </row>
    <row r="77" spans="1:26" x14ac:dyDescent="0.25">
      <c r="A77" s="37"/>
      <c r="B77" s="38"/>
      <c r="C77" s="38"/>
      <c r="D77" s="38"/>
      <c r="E77" s="39"/>
      <c r="G77" s="37"/>
      <c r="H77" s="38"/>
      <c r="I77" s="38"/>
      <c r="J77" s="38"/>
      <c r="K77" s="38"/>
      <c r="L77" s="39"/>
    </row>
    <row r="78" spans="1:26" ht="15" customHeight="1" x14ac:dyDescent="0.25">
      <c r="A78" s="37"/>
      <c r="B78" s="38"/>
      <c r="C78" s="38"/>
      <c r="D78" s="38"/>
      <c r="E78" s="39"/>
      <c r="G78" s="37"/>
      <c r="H78" s="38"/>
      <c r="I78" s="38"/>
      <c r="J78" s="38"/>
      <c r="K78" s="38"/>
      <c r="L78" s="39"/>
    </row>
    <row r="79" spans="1:26" x14ac:dyDescent="0.25">
      <c r="A79" s="37"/>
      <c r="B79" s="38"/>
      <c r="C79" s="38"/>
      <c r="D79" s="38"/>
      <c r="E79" s="39"/>
      <c r="G79" s="37"/>
      <c r="H79" s="38"/>
      <c r="I79" s="38"/>
      <c r="J79" s="38"/>
      <c r="K79" s="38"/>
      <c r="L79" s="39"/>
    </row>
    <row r="80" spans="1:26" ht="15" customHeight="1" x14ac:dyDescent="0.25">
      <c r="A80" s="37"/>
      <c r="B80" s="38"/>
      <c r="C80" s="38"/>
      <c r="D80" s="38"/>
      <c r="E80" s="39"/>
      <c r="G80" s="37"/>
      <c r="H80" s="38"/>
      <c r="I80" s="38"/>
      <c r="J80" s="38"/>
      <c r="K80" s="38"/>
      <c r="L80" s="39"/>
    </row>
    <row r="81" spans="1:12" x14ac:dyDescent="0.25">
      <c r="A81" s="37"/>
      <c r="B81" s="38"/>
      <c r="C81" s="38"/>
      <c r="D81" s="38"/>
      <c r="E81" s="39"/>
      <c r="G81" s="37"/>
      <c r="H81" s="38"/>
      <c r="I81" s="38"/>
      <c r="J81" s="38"/>
      <c r="K81" s="38"/>
      <c r="L81" s="39"/>
    </row>
    <row r="82" spans="1:12" ht="15" customHeight="1" x14ac:dyDescent="0.25">
      <c r="A82" s="37"/>
      <c r="B82" s="38"/>
      <c r="C82" s="38"/>
      <c r="D82" s="38"/>
      <c r="E82" s="39"/>
      <c r="G82" s="37"/>
      <c r="H82" s="38"/>
      <c r="I82" s="38"/>
      <c r="J82" s="38"/>
      <c r="K82" s="38"/>
      <c r="L82" s="39"/>
    </row>
    <row r="83" spans="1:12" x14ac:dyDescent="0.25">
      <c r="A83" s="37"/>
      <c r="B83" s="38"/>
      <c r="C83" s="38"/>
      <c r="D83" s="38"/>
      <c r="E83" s="39"/>
      <c r="G83" s="37"/>
      <c r="H83" s="38"/>
      <c r="I83" s="38"/>
      <c r="J83" s="38"/>
      <c r="K83" s="38"/>
      <c r="L83" s="39"/>
    </row>
    <row r="84" spans="1:12" x14ac:dyDescent="0.25">
      <c r="A84" s="37"/>
      <c r="B84" s="38"/>
      <c r="C84" s="38"/>
      <c r="D84" s="38"/>
      <c r="E84" s="39"/>
      <c r="G84" s="37"/>
      <c r="H84" s="38"/>
      <c r="I84" s="38"/>
      <c r="J84" s="38"/>
      <c r="K84" s="38"/>
      <c r="L84" s="39"/>
    </row>
    <row r="85" spans="1:12" x14ac:dyDescent="0.25">
      <c r="A85" s="37"/>
      <c r="B85" s="38"/>
      <c r="C85" s="38"/>
      <c r="D85" s="38"/>
      <c r="E85" s="39"/>
      <c r="G85" s="37"/>
      <c r="H85" s="38"/>
      <c r="I85" s="38"/>
      <c r="J85" s="38"/>
      <c r="K85" s="38"/>
      <c r="L85" s="39"/>
    </row>
    <row r="86" spans="1:12" x14ac:dyDescent="0.25">
      <c r="A86" s="37"/>
      <c r="B86" s="38"/>
      <c r="C86" s="38"/>
      <c r="D86" s="38"/>
      <c r="E86" s="39"/>
      <c r="G86" s="37"/>
      <c r="H86" s="38"/>
      <c r="I86" s="38"/>
      <c r="J86" s="38"/>
      <c r="K86" s="38"/>
      <c r="L86" s="39"/>
    </row>
    <row r="87" spans="1:12" x14ac:dyDescent="0.25">
      <c r="A87" s="37"/>
      <c r="B87" s="38"/>
      <c r="C87" s="38"/>
      <c r="D87" s="38"/>
      <c r="E87" s="39"/>
      <c r="G87" s="37"/>
      <c r="H87" s="38"/>
      <c r="I87" s="38"/>
      <c r="J87" s="38"/>
      <c r="K87" s="38"/>
      <c r="L87" s="39"/>
    </row>
    <row r="88" spans="1:12" x14ac:dyDescent="0.25">
      <c r="A88" s="37"/>
      <c r="B88" s="38"/>
      <c r="C88" s="38"/>
      <c r="D88" s="38"/>
      <c r="E88" s="39"/>
      <c r="G88" s="37"/>
      <c r="H88" s="38"/>
      <c r="I88" s="38"/>
      <c r="J88" s="38"/>
      <c r="K88" s="38"/>
      <c r="L88" s="39"/>
    </row>
    <row r="89" spans="1:12" x14ac:dyDescent="0.25">
      <c r="A89" s="37"/>
      <c r="B89" s="38"/>
      <c r="C89" s="38"/>
      <c r="D89" s="38"/>
      <c r="E89" s="39"/>
      <c r="G89" s="37"/>
      <c r="H89" s="38"/>
      <c r="I89" s="38"/>
      <c r="J89" s="38"/>
      <c r="K89" s="38"/>
      <c r="L89" s="39"/>
    </row>
    <row r="90" spans="1:12" x14ac:dyDescent="0.25">
      <c r="A90" s="37"/>
      <c r="B90" s="38"/>
      <c r="C90" s="38"/>
      <c r="D90" s="38"/>
      <c r="E90" s="39"/>
      <c r="G90" s="37"/>
      <c r="H90" s="38"/>
      <c r="I90" s="38"/>
      <c r="J90" s="38"/>
      <c r="K90" s="38"/>
      <c r="L90" s="39"/>
    </row>
    <row r="91" spans="1:12" ht="15.75" thickBot="1" x14ac:dyDescent="0.3">
      <c r="A91" s="40"/>
      <c r="B91" s="41"/>
      <c r="C91" s="41"/>
      <c r="D91" s="41"/>
      <c r="E91" s="42"/>
      <c r="G91" s="40"/>
      <c r="H91" s="41"/>
      <c r="I91" s="41"/>
      <c r="J91" s="41"/>
      <c r="K91" s="41"/>
      <c r="L91" s="42"/>
    </row>
  </sheetData>
  <mergeCells count="25">
    <mergeCell ref="R60:Z69"/>
    <mergeCell ref="R59:S59"/>
    <mergeCell ref="R58:S58"/>
    <mergeCell ref="A42:E42"/>
    <mergeCell ref="A43:E45"/>
    <mergeCell ref="A46:E60"/>
    <mergeCell ref="G42:L42"/>
    <mergeCell ref="G43:L45"/>
    <mergeCell ref="G46:L60"/>
    <mergeCell ref="A65:E65"/>
    <mergeCell ref="A66:E68"/>
    <mergeCell ref="A69:E91"/>
    <mergeCell ref="G65:L65"/>
    <mergeCell ref="G66:L68"/>
    <mergeCell ref="G69:L91"/>
    <mergeCell ref="R2:X2"/>
    <mergeCell ref="R3:X6"/>
    <mergeCell ref="A1:B1"/>
    <mergeCell ref="A2:G2"/>
    <mergeCell ref="A3:G6"/>
    <mergeCell ref="A7:G7"/>
    <mergeCell ref="C8:G23"/>
    <mergeCell ref="K8:P37"/>
    <mergeCell ref="I2:P2"/>
    <mergeCell ref="I3:P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user</cp:lastModifiedBy>
  <dcterms:created xsi:type="dcterms:W3CDTF">2018-03-07T19:27:55Z</dcterms:created>
  <dcterms:modified xsi:type="dcterms:W3CDTF">2020-02-14T11:17:47Z</dcterms:modified>
</cp:coreProperties>
</file>